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9030"/>
  </bookViews>
  <sheets>
    <sheet name="TABULKY" sheetId="1" r:id="rId1"/>
    <sheet name="ZÁPASY" sheetId="2" r:id="rId2"/>
  </sheets>
  <calcPr calcId="17901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/>
  <c r="N29"/>
  <c r="F29"/>
  <c r="N28"/>
  <c r="F28"/>
  <c r="N27"/>
  <c r="F27"/>
  <c r="N26"/>
  <c r="F26"/>
  <c r="N25"/>
  <c r="F25"/>
  <c r="F24"/>
  <c r="F23"/>
  <c r="F22"/>
  <c r="F21"/>
  <c r="F20"/>
  <c r="F19"/>
  <c r="F18"/>
  <c r="F17"/>
  <c r="F16"/>
  <c r="F15"/>
  <c r="F14"/>
  <c r="F13"/>
  <c r="C8"/>
  <c r="C7"/>
  <c r="C6"/>
  <c r="C5"/>
  <c r="C4"/>
  <c r="J3"/>
  <c r="C3"/>
</calcChain>
</file>

<file path=xl/sharedStrings.xml><?xml version="1.0" encoding="utf-8"?>
<sst xmlns="http://schemas.openxmlformats.org/spreadsheetml/2006/main" count="203" uniqueCount="179">
  <si>
    <t>Pořadí</t>
  </si>
  <si>
    <t>Tým</t>
  </si>
  <si>
    <t>Zápasy</t>
  </si>
  <si>
    <t>Výhry</t>
  </si>
  <si>
    <t>Remízy</t>
  </si>
  <si>
    <t>Prohry</t>
  </si>
  <si>
    <t>GV</t>
  </si>
  <si>
    <t>GI</t>
  </si>
  <si>
    <t>Body</t>
  </si>
  <si>
    <t>Skóre</t>
  </si>
  <si>
    <t>1.</t>
  </si>
  <si>
    <t>HC TANGO</t>
  </si>
  <si>
    <t>2.</t>
  </si>
  <si>
    <t>HC TOMAHAWKS</t>
  </si>
  <si>
    <t>3.</t>
  </si>
  <si>
    <t>HC  ČÁPI</t>
  </si>
  <si>
    <t>4.</t>
  </si>
  <si>
    <t>HC 2009 NÝRSKO</t>
  </si>
  <si>
    <t>6.</t>
  </si>
  <si>
    <t>HC AUTOKEMPF</t>
  </si>
  <si>
    <t>5.</t>
  </si>
  <si>
    <t>HC POBĚŽOVICE</t>
  </si>
  <si>
    <t>POŘADÍ</t>
  </si>
  <si>
    <t>HRÁČ</t>
  </si>
  <si>
    <t>ZÁPASY</t>
  </si>
  <si>
    <t>GÓLY</t>
  </si>
  <si>
    <t>ASISTENCE</t>
  </si>
  <si>
    <t>BODY</t>
  </si>
  <si>
    <t>Burcal Martin</t>
  </si>
  <si>
    <t>Rajtmajer Miloslav</t>
  </si>
  <si>
    <t>Mazanec Vladimír</t>
  </si>
  <si>
    <t>Vlach Radek st.</t>
  </si>
  <si>
    <t>Kaufner Luboš</t>
  </si>
  <si>
    <t>Vlach Radovan ml.</t>
  </si>
  <si>
    <t>Votava Pavel</t>
  </si>
  <si>
    <t>Roubal Jan</t>
  </si>
  <si>
    <t>Gajdůšek David</t>
  </si>
  <si>
    <t>Koryťák Milan</t>
  </si>
  <si>
    <t>Havlík Radek</t>
  </si>
  <si>
    <t>Šlehuber František</t>
  </si>
  <si>
    <t>Procházka Miloslav</t>
  </si>
  <si>
    <t>Pechan Josef</t>
  </si>
  <si>
    <t>Kubeš Martin</t>
  </si>
  <si>
    <t>Koryťák Krystián</t>
  </si>
  <si>
    <t>Kopáček Stanislav</t>
  </si>
  <si>
    <t>STŘELCI LIGY 2017/2018</t>
  </si>
  <si>
    <t>TÝM</t>
  </si>
  <si>
    <t>JMÉNO</t>
  </si>
  <si>
    <t>GOLY</t>
  </si>
  <si>
    <t>NÝRSKO</t>
  </si>
  <si>
    <t>Václovovič David</t>
  </si>
  <si>
    <t>TANGO</t>
  </si>
  <si>
    <t xml:space="preserve">Rajtmajer </t>
  </si>
  <si>
    <t xml:space="preserve">TOMAHAWK </t>
  </si>
  <si>
    <t>ČÁPI</t>
  </si>
  <si>
    <t>POBĚŽOVICE</t>
  </si>
  <si>
    <t>KEMPF</t>
  </si>
  <si>
    <t>Aktualizace po zápase číslo 20. POBĚŽOVICE - TANGO 18.3.2018</t>
  </si>
  <si>
    <t>ZÁPAS</t>
  </si>
  <si>
    <t>VÝSLEDEK</t>
  </si>
  <si>
    <t>BRANKY</t>
  </si>
  <si>
    <t>SESTAVA</t>
  </si>
  <si>
    <t>VYLOUČENÍ</t>
  </si>
  <si>
    <t>1. NÝSKO - TANGO 24.9.2017</t>
  </si>
  <si>
    <t>1 : 2</t>
  </si>
  <si>
    <t>Mazanec Mazanec</t>
  </si>
  <si>
    <t>Vlach st.        Vlach st.</t>
  </si>
  <si>
    <t xml:space="preserve">Skořepa – Burcal. Havlík, Kaufner, Kopáček, Koryťák, Kubeš, Mazanec, Rajtmajer, Radek Vlach, R. Vlach, Votava. </t>
  </si>
  <si>
    <t>Havlík, Rajtmajer, Kubeš, Koryťák M., Mazanec, Mazanec, Kubeš.</t>
  </si>
  <si>
    <t>2. AUTOKEMPF - TANGO 28.9.2017</t>
  </si>
  <si>
    <t>2 : 2</t>
  </si>
  <si>
    <t>Rajtmajer Roubal</t>
  </si>
  <si>
    <t>Havlík Radek xxxxxxxxxxx</t>
  </si>
  <si>
    <t>Skořepa – Burcal, Gajdušek, Havlík, Kaufner, Kopáček, Koryťák, Mazanec, Procházka, Rajtmajer, Roubal, Radek Vlach, R. Vlach, Votava.</t>
  </si>
  <si>
    <t>Koryťák M., Kopáček, Roubal, Mazanec, Kaufner, Kopáček.</t>
  </si>
  <si>
    <t>3. TANGO - TOMAHAWK 22.10.2017</t>
  </si>
  <si>
    <t>1 : 5</t>
  </si>
  <si>
    <t>Kaufner</t>
  </si>
  <si>
    <t>Mazanec</t>
  </si>
  <si>
    <t>Skořepa – Burcal, Havlík, Kaufner, Kopáček, Koryťák, Kubeš, Mazanec, Pechan, Procházka, Rajtmajer, Roubal, Šlehuber, Radek Vlach, R. Vlach, Votava.</t>
  </si>
  <si>
    <t>Burcal, Havlík, Mazanec, Kaufner, Havlík, Mazanec.</t>
  </si>
  <si>
    <t>4. TANGO - ČÁPI 29.10.2017</t>
  </si>
  <si>
    <t>3 : 3</t>
  </si>
  <si>
    <t>Koryťák M. Vlach ml.    Vlach ml.</t>
  </si>
  <si>
    <t>Burcal Ma. Burcal M. Kaufner</t>
  </si>
  <si>
    <t>Skořepa – Burcal, Gajdušek, Havlík, Kaufner, Kopáček, Koryťák, Procházka, Rajtmajer, Radek Vlach, Radovan Vlach, Votava.</t>
  </si>
  <si>
    <t>Procházka.</t>
  </si>
  <si>
    <t>5. TANGO - POBĚŽOVICE 12.11.2017</t>
  </si>
  <si>
    <t>4 : 1</t>
  </si>
  <si>
    <t>Rajtmajer Mazanec Rajtmajer  Vlach st.</t>
  </si>
  <si>
    <t>Burcal M. Votava P.  Burcal M. Mazanec</t>
  </si>
  <si>
    <t>Korčík – Burcal, Gajdušek, Havlík, Kopáček, Mazanec, Procházka, Rajtmajer, Roubal, Šlehuber, Radek Vlach, Votava.</t>
  </si>
  <si>
    <t>Burcal.</t>
  </si>
  <si>
    <t>6. TANGO - NÝRSKO 19.11.2017</t>
  </si>
  <si>
    <t>3 : 2</t>
  </si>
  <si>
    <t>Rajtmajer Roubal Rajtmajer</t>
  </si>
  <si>
    <t>Burcal M. Votava Pa. Burcal</t>
  </si>
  <si>
    <t>Skořepa – Burcal, Gajdušek, Havlík, Kaufner, Kopáček, Koryťák, Mazanec, Pechan, Procházka, Rajtmajer, Roubal, Šlehuber, Radek Vlach, Votava.</t>
  </si>
  <si>
    <t>Koryťák M., Koryťák M.</t>
  </si>
  <si>
    <t>7. TANGO - AUTOKEMPF 3.12.2017</t>
  </si>
  <si>
    <t>2 : 1</t>
  </si>
  <si>
    <t>Mazanec Rajtmajer</t>
  </si>
  <si>
    <t>Rajtmajer M. Burcal</t>
  </si>
  <si>
    <t>Skořepa – Burcal, Gajdušek, Havlík, Kaufner, Kopáček, Ma. Koryťák, Mazanec, Procházka, Rajtmajer, Roubal, Šlehuber, Radek Vlach, Votava.</t>
  </si>
  <si>
    <t>Havlík, Rajtmajer.</t>
  </si>
  <si>
    <t>8. TOMAHAWK - TANGO 10.12.2017</t>
  </si>
  <si>
    <t>3 : 4</t>
  </si>
  <si>
    <t>Burcal  Mazanec Rajtmajer  Burcal</t>
  </si>
  <si>
    <t>Gajdůšek D. Burcal       Burcal     Kaufner</t>
  </si>
  <si>
    <t>Skořepa – Burcal, Gajdušek, Havlík, Kaufner, Kopáček, Koryťák Mi., Mazanec, Procházka, Roubal, Šlehuber, Votava, Rajtmajer.</t>
  </si>
  <si>
    <t>Procházka, Kopáček, Burcal, Mazanec, Gajdůšek, Rajtmajer.</t>
  </si>
  <si>
    <t>9. ČÁPI - TANGO 17.12.2017</t>
  </si>
  <si>
    <t>Mazanec   Vlach st.</t>
  </si>
  <si>
    <t>--------------- Mazanec</t>
  </si>
  <si>
    <t>Skořepa – Havlík, Kaufner, Kopáček, Koryťák, Mazanec, Roubal, Šlehuber, Radek Vlach, Radovan Vlach, Votava.</t>
  </si>
  <si>
    <t>Kopáček.</t>
  </si>
  <si>
    <t>10. POBĚŽOVICE - TANGO 23.12.2017</t>
  </si>
  <si>
    <t>2 : 3</t>
  </si>
  <si>
    <t xml:space="preserve">Vlach ml. Kaufner Rajtmajer </t>
  </si>
  <si>
    <t>Šlehuber Rajtmajer Burcal</t>
  </si>
  <si>
    <t>Skořepa – Burcal, Gajdušek, Havlík, Kaufner, Kopáček, Koryťák Mi., Mazanec, Procházka, Rajtmajer, Šlehuber, Radek Vlach, Radovan vlach, Votava.</t>
  </si>
  <si>
    <t>Koryťák M., Procházka, Votava</t>
  </si>
  <si>
    <t>11. TANGO - NÝRSKO 30.12.2017</t>
  </si>
  <si>
    <t>Burcal Gajdůšek</t>
  </si>
  <si>
    <t>------------------------------------------</t>
  </si>
  <si>
    <t>Kisling – Burcal, Gajdušek, Havlík, Kaufner, Koryťák, Mazanec, Procházka, Rajtmajer, Roubal, Šlehuber, Vlach.</t>
  </si>
  <si>
    <t>Havlík, Koryťák M., Burcal.</t>
  </si>
  <si>
    <t>12. TANGO - AUTOKEMPF 7.1.2018</t>
  </si>
  <si>
    <t>5 : 4</t>
  </si>
  <si>
    <t>Bucal Mazanec Koryťák M.  Burcal M. Burcal M.</t>
  </si>
  <si>
    <t>Kaufner     Vlach st . Šlehuber Fran. xxxxxxxxxxxx Vlach st.</t>
  </si>
  <si>
    <t>Korčík – Burcal, Gajdušek, Havlík, Kaufner, Kopáček, Koryťák, Mazanec, Procházka, Roubal, Šlehuber, Radek Vlach, Radovan Vlach, Votava.</t>
  </si>
  <si>
    <t>Votava, Votava, Vlach st.</t>
  </si>
  <si>
    <t>13. TOMAHAWK - TANGO 14.1.2018</t>
  </si>
  <si>
    <t xml:space="preserve">Šlehuber Mazanec </t>
  </si>
  <si>
    <t>Skořepa – Burcal, Gajdušek, Havlík, Kopáček, Koryťák, Mazanec, Procházka, Roubal, Šlehuber, Rajtmajer, Vlach ml.</t>
  </si>
  <si>
    <t>Procházka, Koryťák M., Gajdůšek, Mazanec, Havlík, Havlík, Koryťák M., Gajdůšek</t>
  </si>
  <si>
    <t>14. ČÁPI - TANGO 21.1.2018</t>
  </si>
  <si>
    <t>2 : 0</t>
  </si>
  <si>
    <t>Skořepa – Burcal, Gajdušek, Havlík, Kopáček, Koryťák, Mazanec, Procházka, Rajtmajer, Roubal, Šlehuber, Vlachml., Votava</t>
  </si>
  <si>
    <t>Mazanec, Roubal</t>
  </si>
  <si>
    <t>15. POBĚŽOVICE - TANGO 28.1.2018</t>
  </si>
  <si>
    <t>Skořepa – Burcal, Gajdušek, Havlík, Kaufner, Kopáček, Mazanec, Procházka, Rajtmajer, Roubal, Šlehuber, Votava</t>
  </si>
  <si>
    <t>Procházka, Gajdůšek, Havlík.</t>
  </si>
  <si>
    <t>16. NÝSKO - TANGO 11.2.2018</t>
  </si>
  <si>
    <t>4 : 4</t>
  </si>
  <si>
    <t>Rajtmajer Havlík R. Vlach ml.  Vlach ml.</t>
  </si>
  <si>
    <t>Burcal Martin xxxxxxxxxxxx xxxxxxxxxxxx  Mazanec</t>
  </si>
  <si>
    <t>Skořepa – Burcal, Gajdušek, Havlík, Kaufner, Koryťák, Mazanec, Procházka, Rajtmajer, Vlach ml., Votava.</t>
  </si>
  <si>
    <t>Vlach ml, Kaufner, Kaufner, Procházka, Vlach ml.</t>
  </si>
  <si>
    <t>17. AUTOKEMPF - TANGO 18.2.2018</t>
  </si>
  <si>
    <t>2 : 5</t>
  </si>
  <si>
    <t>Rajtmajer Rajtmajer Mazanec Vlach ml. Rajtmajer</t>
  </si>
  <si>
    <t>Koryťák Milan     Burcal  Kopáček Mazanec   Burcal</t>
  </si>
  <si>
    <t>Skořepa – Burcal, Havlík, Kopáček, Koryťák, Mazanec, Procházka, Rajtmajer, Roubal, Šlehuber, Votava, Radek Vlach ML.</t>
  </si>
  <si>
    <t>Havlík</t>
  </si>
  <si>
    <t>18. TANGO - TOMAHAWK 25.2.2018</t>
  </si>
  <si>
    <t>2 : 4</t>
  </si>
  <si>
    <t xml:space="preserve">Rajtmajer Mazanec </t>
  </si>
  <si>
    <t xml:space="preserve"> Burcal Martin Vlach ml.</t>
  </si>
  <si>
    <t>Skořepa – Burcal, Gajdušek, Havlík, Kaufner, Kopáček, Koryťák, Mazanec, Procházka, Rajtmajer, Roubal, Šlehuber, Vlach ml., Votava</t>
  </si>
  <si>
    <t>Kopáček, Havlík.</t>
  </si>
  <si>
    <t>19. TANGO - ČÁPI 11.3.2018</t>
  </si>
  <si>
    <t>10 : 0</t>
  </si>
  <si>
    <t>Rajtmajer Rajtmajer Gajdůšek    Vlach ml. Gajdůšek Kaufner Gajdůšek Kaufner Rajtmajer Vlach ml.</t>
  </si>
  <si>
    <t>Mazanec xxxxxxxxxxxx Kaufner L. Havlík xxxxxxxxxxx Votava Pavel Rajtmajer Mazanec Mazanec xxxxxxxxxxxx</t>
  </si>
  <si>
    <t>Skořepa – Gajdušek, Havlík, Kaufner, Vlach Radek ml., Koryťák Milan, Mazanec, Procházka, Rajtmajer, Roubal, Šlehuber, Votava.</t>
  </si>
  <si>
    <t>Mazanec, Kaufner.</t>
  </si>
  <si>
    <t>20. POBĚŽOVICE - TANGO 18.3.2018</t>
  </si>
  <si>
    <t>0 : 4</t>
  </si>
  <si>
    <t xml:space="preserve">Šlehuber Kaufner Kopáček Rajtmajer </t>
  </si>
  <si>
    <t>Koryťák     Vlach ml. Rajtmajer Burcal</t>
  </si>
  <si>
    <t>Skořepa – Burcal, Havlík, Gajdušek, Kaufner, Kopáček, Koryťák, Mazanec, Procházka, Roubal, Šlehuber, Vlach ml., Votava.</t>
  </si>
  <si>
    <t>Havlík, Koryťák M.</t>
  </si>
  <si>
    <t>Peksa Aleš</t>
  </si>
  <si>
    <t>Pelíšek Petr</t>
  </si>
  <si>
    <t>Němec Josef</t>
  </si>
  <si>
    <t>Huspeka Pavel</t>
  </si>
  <si>
    <t>Jonáš Jan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</si>
</sst>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30303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5" fillId="0" borderId="0" xfId="0" applyFont="1"/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0" xfId="0" applyBorder="1"/>
    <xf numFmtId="0" fontId="0" fillId="0" borderId="20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7" fillId="0" borderId="17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vertical="top" wrapText="1"/>
    </xf>
    <xf numFmtId="0" fontId="7" fillId="2" borderId="20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vertical="center"/>
    </xf>
    <xf numFmtId="49" fontId="7" fillId="2" borderId="21" xfId="0" applyNumberFormat="1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7" fillId="0" borderId="44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 wrapText="1"/>
    </xf>
    <xf numFmtId="0" fontId="8" fillId="0" borderId="45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8" fillId="2" borderId="21" xfId="0" applyFont="1" applyFill="1" applyBorder="1" applyAlignment="1">
      <alignment vertical="top" wrapText="1"/>
    </xf>
    <xf numFmtId="0" fontId="7" fillId="2" borderId="21" xfId="0" applyFont="1" applyFill="1" applyBorder="1" applyAlignment="1">
      <alignment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1" xfId="0" applyFont="1" applyBorder="1" applyAlignment="1">
      <alignment vertical="top" wrapText="1" shrinkToFit="1"/>
    </xf>
    <xf numFmtId="0" fontId="7" fillId="0" borderId="18" xfId="0" applyFont="1" applyBorder="1" applyAlignment="1">
      <alignment vertical="top" wrapText="1" shrinkToFit="1"/>
    </xf>
    <xf numFmtId="0" fontId="0" fillId="0" borderId="0" xfId="0" applyAlignment="1">
      <alignment vertical="top"/>
    </xf>
    <xf numFmtId="0" fontId="6" fillId="0" borderId="15" xfId="0" applyFont="1" applyBorder="1" applyAlignment="1">
      <alignment vertical="top"/>
    </xf>
    <xf numFmtId="0" fontId="9" fillId="0" borderId="20" xfId="0" applyFont="1" applyBorder="1"/>
    <xf numFmtId="0" fontId="9" fillId="0" borderId="21" xfId="0" applyFont="1" applyBorder="1"/>
    <xf numFmtId="0" fontId="9" fillId="0" borderId="36" xfId="0" applyFont="1" applyBorder="1"/>
    <xf numFmtId="0" fontId="9" fillId="0" borderId="41" xfId="0" applyFont="1" applyBorder="1"/>
    <xf numFmtId="0" fontId="9" fillId="0" borderId="42" xfId="0" applyFont="1" applyBorder="1"/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1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activeCell="B26" sqref="B26"/>
    </sheetView>
  </sheetViews>
  <sheetFormatPr defaultRowHeight="15"/>
  <cols>
    <col min="2" max="2" width="17.5703125" customWidth="1"/>
    <col min="5" max="5" width="9.5703125" customWidth="1"/>
    <col min="10" max="10" width="11.28515625" customWidth="1"/>
    <col min="11" max="11" width="17" customWidth="1"/>
  </cols>
  <sheetData>
    <row r="1" spans="1:14" ht="15.75" thickBot="1"/>
    <row r="2" spans="1:14" ht="15.75" thickTop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7" t="s">
        <v>6</v>
      </c>
      <c r="H2" s="28" t="s">
        <v>7</v>
      </c>
      <c r="I2" s="29" t="s">
        <v>8</v>
      </c>
      <c r="J2" s="4" t="s">
        <v>9</v>
      </c>
    </row>
    <row r="3" spans="1:14" ht="18">
      <c r="A3" s="5" t="s">
        <v>10</v>
      </c>
      <c r="B3" s="6" t="s">
        <v>11</v>
      </c>
      <c r="C3" s="7">
        <f t="shared" ref="C3:C8" si="0">SUM(D3:F3)</f>
        <v>20</v>
      </c>
      <c r="D3" s="7">
        <v>11</v>
      </c>
      <c r="E3" s="7">
        <v>5</v>
      </c>
      <c r="F3" s="8">
        <v>4</v>
      </c>
      <c r="G3" s="30">
        <v>61</v>
      </c>
      <c r="H3" s="9">
        <v>43</v>
      </c>
      <c r="I3" s="31">
        <v>27</v>
      </c>
      <c r="J3" s="10">
        <f>G3-H3</f>
        <v>18</v>
      </c>
    </row>
    <row r="4" spans="1:14" ht="18">
      <c r="A4" s="5" t="s">
        <v>12</v>
      </c>
      <c r="B4" s="6" t="s">
        <v>13</v>
      </c>
      <c r="C4" s="7">
        <f t="shared" si="0"/>
        <v>20</v>
      </c>
      <c r="D4" s="7">
        <v>12</v>
      </c>
      <c r="E4" s="7">
        <v>2</v>
      </c>
      <c r="F4" s="8">
        <v>6</v>
      </c>
      <c r="G4" s="30">
        <v>75</v>
      </c>
      <c r="H4" s="9">
        <v>44</v>
      </c>
      <c r="I4" s="31">
        <v>26</v>
      </c>
      <c r="J4" s="10">
        <v>17</v>
      </c>
    </row>
    <row r="5" spans="1:14" ht="18">
      <c r="A5" s="5" t="s">
        <v>14</v>
      </c>
      <c r="B5" s="6" t="s">
        <v>17</v>
      </c>
      <c r="C5" s="7">
        <f t="shared" si="0"/>
        <v>20</v>
      </c>
      <c r="D5" s="7">
        <v>8</v>
      </c>
      <c r="E5" s="7">
        <v>7</v>
      </c>
      <c r="F5" s="8">
        <v>5</v>
      </c>
      <c r="G5" s="30">
        <v>75</v>
      </c>
      <c r="H5" s="9">
        <v>52</v>
      </c>
      <c r="I5" s="31">
        <v>23</v>
      </c>
      <c r="J5" s="10">
        <v>1</v>
      </c>
    </row>
    <row r="6" spans="1:14" ht="18">
      <c r="A6" s="5" t="s">
        <v>16</v>
      </c>
      <c r="B6" s="6" t="s">
        <v>15</v>
      </c>
      <c r="C6" s="7">
        <f t="shared" si="0"/>
        <v>20</v>
      </c>
      <c r="D6" s="7">
        <v>7</v>
      </c>
      <c r="E6" s="7">
        <v>4</v>
      </c>
      <c r="F6" s="8">
        <v>9</v>
      </c>
      <c r="G6" s="30">
        <v>56</v>
      </c>
      <c r="H6" s="9">
        <v>84</v>
      </c>
      <c r="I6" s="31">
        <v>18</v>
      </c>
      <c r="J6" s="10">
        <v>-11</v>
      </c>
    </row>
    <row r="7" spans="1:14" ht="18">
      <c r="A7" s="5" t="s">
        <v>20</v>
      </c>
      <c r="B7" s="6" t="s">
        <v>21</v>
      </c>
      <c r="C7" s="7">
        <f t="shared" si="0"/>
        <v>20</v>
      </c>
      <c r="D7" s="7">
        <v>8</v>
      </c>
      <c r="E7" s="7">
        <v>2</v>
      </c>
      <c r="F7" s="8">
        <v>10</v>
      </c>
      <c r="G7" s="30">
        <v>54</v>
      </c>
      <c r="H7" s="9">
        <v>63</v>
      </c>
      <c r="I7" s="31">
        <v>18</v>
      </c>
      <c r="J7" s="10">
        <v>-9</v>
      </c>
    </row>
    <row r="8" spans="1:14" ht="18.75" thickBot="1">
      <c r="A8" s="11" t="s">
        <v>18</v>
      </c>
      <c r="B8" s="12" t="s">
        <v>19</v>
      </c>
      <c r="C8" s="13">
        <f t="shared" si="0"/>
        <v>20</v>
      </c>
      <c r="D8" s="13">
        <v>3</v>
      </c>
      <c r="E8" s="13">
        <v>2</v>
      </c>
      <c r="F8" s="14">
        <v>15</v>
      </c>
      <c r="G8" s="32">
        <v>51</v>
      </c>
      <c r="H8" s="33">
        <v>86</v>
      </c>
      <c r="I8" s="34">
        <v>8</v>
      </c>
      <c r="J8" s="15">
        <v>-12</v>
      </c>
    </row>
    <row r="11" spans="1:14" ht="15.75" thickBot="1"/>
    <row r="12" spans="1:14" ht="15.75" thickBot="1">
      <c r="A12" s="16" t="s">
        <v>22</v>
      </c>
      <c r="B12" s="17" t="s">
        <v>23</v>
      </c>
      <c r="C12" s="17" t="s">
        <v>24</v>
      </c>
      <c r="D12" s="17" t="s">
        <v>25</v>
      </c>
      <c r="E12" s="17" t="s">
        <v>26</v>
      </c>
      <c r="F12" s="18" t="s">
        <v>27</v>
      </c>
      <c r="J12" s="86" t="s">
        <v>45</v>
      </c>
      <c r="K12" s="86"/>
    </row>
    <row r="13" spans="1:14">
      <c r="A13" s="83">
        <v>1</v>
      </c>
      <c r="B13" s="84" t="s">
        <v>28</v>
      </c>
      <c r="C13" s="84"/>
      <c r="D13" s="84">
        <v>6</v>
      </c>
      <c r="E13" s="84">
        <v>17</v>
      </c>
      <c r="F13" s="85">
        <f t="shared" ref="F13:F29" si="1">SUM(D13:E13)</f>
        <v>23</v>
      </c>
    </row>
    <row r="14" spans="1:14">
      <c r="A14" s="22">
        <v>2</v>
      </c>
      <c r="B14" s="23" t="s">
        <v>29</v>
      </c>
      <c r="C14" s="23"/>
      <c r="D14" s="20">
        <v>18</v>
      </c>
      <c r="E14" s="20">
        <v>4</v>
      </c>
      <c r="F14" s="21">
        <f t="shared" si="1"/>
        <v>22</v>
      </c>
    </row>
    <row r="15" spans="1:14" ht="15.75" thickBot="1">
      <c r="A15" s="19">
        <v>3</v>
      </c>
      <c r="B15" s="23" t="s">
        <v>30</v>
      </c>
      <c r="C15" s="23"/>
      <c r="D15" s="20">
        <v>10</v>
      </c>
      <c r="E15" s="20">
        <v>8</v>
      </c>
      <c r="F15" s="21">
        <f t="shared" si="1"/>
        <v>18</v>
      </c>
    </row>
    <row r="16" spans="1:14" ht="15.75" thickBot="1">
      <c r="A16" s="22">
        <v>4</v>
      </c>
      <c r="B16" s="23" t="s">
        <v>33</v>
      </c>
      <c r="C16" s="23"/>
      <c r="D16" s="20">
        <v>8</v>
      </c>
      <c r="E16" s="20">
        <v>2</v>
      </c>
      <c r="F16" s="21">
        <f t="shared" si="1"/>
        <v>10</v>
      </c>
      <c r="J16" s="35" t="s">
        <v>46</v>
      </c>
      <c r="K16" s="35" t="s">
        <v>47</v>
      </c>
      <c r="L16" s="35" t="s">
        <v>48</v>
      </c>
      <c r="M16" s="36"/>
      <c r="N16" s="36"/>
    </row>
    <row r="17" spans="1:14">
      <c r="A17" s="19">
        <v>5</v>
      </c>
      <c r="B17" s="23" t="s">
        <v>32</v>
      </c>
      <c r="C17" s="23"/>
      <c r="D17" s="20">
        <v>5</v>
      </c>
      <c r="E17" s="20">
        <v>4</v>
      </c>
      <c r="F17" s="21">
        <f t="shared" si="1"/>
        <v>9</v>
      </c>
      <c r="J17" s="37" t="s">
        <v>49</v>
      </c>
      <c r="K17" s="38" t="s">
        <v>50</v>
      </c>
      <c r="L17" s="39">
        <v>19</v>
      </c>
      <c r="M17" s="40"/>
      <c r="N17" s="40"/>
    </row>
    <row r="18" spans="1:14">
      <c r="A18" s="22">
        <v>6</v>
      </c>
      <c r="B18" s="23" t="s">
        <v>31</v>
      </c>
      <c r="C18" s="23"/>
      <c r="D18" s="20">
        <v>2</v>
      </c>
      <c r="E18" s="20">
        <v>4</v>
      </c>
      <c r="F18" s="21">
        <f t="shared" si="1"/>
        <v>6</v>
      </c>
      <c r="J18" s="78" t="s">
        <v>51</v>
      </c>
      <c r="K18" s="79" t="s">
        <v>29</v>
      </c>
      <c r="L18" s="80">
        <v>18</v>
      </c>
      <c r="M18" s="40"/>
      <c r="N18" s="40"/>
    </row>
    <row r="19" spans="1:14">
      <c r="A19" s="19">
        <v>7</v>
      </c>
      <c r="B19" s="23" t="s">
        <v>36</v>
      </c>
      <c r="C19" s="23"/>
      <c r="D19" s="20">
        <v>4</v>
      </c>
      <c r="E19" s="20">
        <v>2</v>
      </c>
      <c r="F19" s="21">
        <f t="shared" si="1"/>
        <v>6</v>
      </c>
      <c r="J19" s="41" t="s">
        <v>53</v>
      </c>
      <c r="K19" s="23" t="s">
        <v>175</v>
      </c>
      <c r="L19" s="42">
        <v>16</v>
      </c>
      <c r="M19" s="40"/>
      <c r="N19" s="40"/>
    </row>
    <row r="20" spans="1:14">
      <c r="A20" s="22">
        <v>8</v>
      </c>
      <c r="B20" s="23" t="s">
        <v>39</v>
      </c>
      <c r="C20" s="23"/>
      <c r="D20" s="20">
        <v>2</v>
      </c>
      <c r="E20" s="20">
        <v>2</v>
      </c>
      <c r="F20" s="21">
        <f t="shared" si="1"/>
        <v>4</v>
      </c>
      <c r="J20" s="41" t="s">
        <v>54</v>
      </c>
      <c r="K20" s="23" t="s">
        <v>174</v>
      </c>
      <c r="L20" s="42">
        <v>13</v>
      </c>
      <c r="M20" s="40"/>
      <c r="N20" s="40"/>
    </row>
    <row r="21" spans="1:14">
      <c r="A21" s="19">
        <v>9</v>
      </c>
      <c r="B21" s="23" t="s">
        <v>37</v>
      </c>
      <c r="C21" s="23"/>
      <c r="D21" s="20">
        <v>2</v>
      </c>
      <c r="E21" s="20">
        <v>2</v>
      </c>
      <c r="F21" s="21">
        <f t="shared" si="1"/>
        <v>4</v>
      </c>
      <c r="J21" s="41" t="s">
        <v>55</v>
      </c>
      <c r="K21" s="23" t="s">
        <v>178</v>
      </c>
      <c r="L21" s="42">
        <v>10</v>
      </c>
      <c r="M21" s="40"/>
      <c r="N21" s="40"/>
    </row>
    <row r="22" spans="1:14" ht="15.75" thickBot="1">
      <c r="A22" s="22">
        <v>10</v>
      </c>
      <c r="B22" s="23" t="s">
        <v>34</v>
      </c>
      <c r="C22" s="23"/>
      <c r="D22" s="20"/>
      <c r="E22" s="20">
        <v>3</v>
      </c>
      <c r="F22" s="21">
        <f t="shared" si="1"/>
        <v>3</v>
      </c>
      <c r="J22" s="43" t="s">
        <v>56</v>
      </c>
      <c r="K22" s="24" t="s">
        <v>176</v>
      </c>
      <c r="L22" s="44">
        <v>7</v>
      </c>
      <c r="M22" s="40"/>
      <c r="N22" s="40"/>
    </row>
    <row r="23" spans="1:14" ht="15.75" thickBot="1">
      <c r="A23" s="19">
        <v>11</v>
      </c>
      <c r="B23" s="23" t="s">
        <v>38</v>
      </c>
      <c r="C23" s="23"/>
      <c r="D23" s="20">
        <v>1</v>
      </c>
      <c r="E23" s="20">
        <v>2</v>
      </c>
      <c r="F23" s="21">
        <f t="shared" si="1"/>
        <v>3</v>
      </c>
    </row>
    <row r="24" spans="1:14" ht="15.75" thickBot="1">
      <c r="A24" s="22">
        <v>12</v>
      </c>
      <c r="B24" s="23" t="s">
        <v>35</v>
      </c>
      <c r="C24" s="23"/>
      <c r="D24" s="20">
        <v>2</v>
      </c>
      <c r="E24" s="20"/>
      <c r="F24" s="21">
        <f t="shared" si="1"/>
        <v>2</v>
      </c>
      <c r="J24" s="35" t="s">
        <v>46</v>
      </c>
      <c r="K24" s="35" t="s">
        <v>47</v>
      </c>
      <c r="L24" s="35" t="s">
        <v>48</v>
      </c>
      <c r="M24" s="35" t="s">
        <v>26</v>
      </c>
      <c r="N24" s="35" t="s">
        <v>27</v>
      </c>
    </row>
    <row r="25" spans="1:14">
      <c r="A25" s="19">
        <v>13</v>
      </c>
      <c r="B25" s="23" t="s">
        <v>44</v>
      </c>
      <c r="C25" s="23"/>
      <c r="D25" s="20">
        <v>1</v>
      </c>
      <c r="E25" s="20">
        <v>1</v>
      </c>
      <c r="F25" s="21">
        <f t="shared" si="1"/>
        <v>2</v>
      </c>
      <c r="J25" s="37" t="s">
        <v>49</v>
      </c>
      <c r="K25" s="38" t="s">
        <v>50</v>
      </c>
      <c r="L25" s="45">
        <v>19</v>
      </c>
      <c r="M25" s="38">
        <v>13</v>
      </c>
      <c r="N25" s="46">
        <f t="shared" ref="N25:N30" si="2">L25+M25</f>
        <v>32</v>
      </c>
    </row>
    <row r="26" spans="1:14">
      <c r="A26" s="22">
        <v>14</v>
      </c>
      <c r="B26" s="23" t="s">
        <v>40</v>
      </c>
      <c r="C26" s="23"/>
      <c r="D26" s="20"/>
      <c r="E26" s="20"/>
      <c r="F26" s="21">
        <f t="shared" si="1"/>
        <v>0</v>
      </c>
      <c r="J26" s="41" t="s">
        <v>53</v>
      </c>
      <c r="K26" s="23" t="s">
        <v>175</v>
      </c>
      <c r="L26" s="47">
        <v>16</v>
      </c>
      <c r="M26" s="23">
        <v>11</v>
      </c>
      <c r="N26" s="48">
        <f t="shared" si="2"/>
        <v>27</v>
      </c>
    </row>
    <row r="27" spans="1:14">
      <c r="A27" s="19">
        <v>15</v>
      </c>
      <c r="B27" s="23" t="s">
        <v>41</v>
      </c>
      <c r="C27" s="23"/>
      <c r="D27" s="20"/>
      <c r="E27" s="20"/>
      <c r="F27" s="21">
        <f t="shared" si="1"/>
        <v>0</v>
      </c>
      <c r="J27" s="78" t="s">
        <v>51</v>
      </c>
      <c r="K27" s="79" t="s">
        <v>28</v>
      </c>
      <c r="L27" s="81">
        <v>6</v>
      </c>
      <c r="M27" s="79">
        <v>17</v>
      </c>
      <c r="N27" s="82">
        <f t="shared" si="2"/>
        <v>23</v>
      </c>
    </row>
    <row r="28" spans="1:14">
      <c r="A28" s="22">
        <v>16</v>
      </c>
      <c r="B28" s="23" t="s">
        <v>42</v>
      </c>
      <c r="C28" s="23"/>
      <c r="D28" s="20"/>
      <c r="E28" s="20"/>
      <c r="F28" s="21">
        <f t="shared" si="1"/>
        <v>0</v>
      </c>
      <c r="J28" s="41" t="s">
        <v>54</v>
      </c>
      <c r="K28" s="23" t="s">
        <v>174</v>
      </c>
      <c r="L28" s="47">
        <v>13</v>
      </c>
      <c r="M28" s="23">
        <v>5</v>
      </c>
      <c r="N28" s="48">
        <f t="shared" si="2"/>
        <v>18</v>
      </c>
    </row>
    <row r="29" spans="1:14" ht="15.75" thickBot="1">
      <c r="A29" s="19">
        <v>17</v>
      </c>
      <c r="B29" s="24" t="s">
        <v>43</v>
      </c>
      <c r="C29" s="24"/>
      <c r="D29" s="24"/>
      <c r="E29" s="24"/>
      <c r="F29" s="25">
        <f t="shared" si="1"/>
        <v>0</v>
      </c>
      <c r="J29" s="41" t="s">
        <v>56</v>
      </c>
      <c r="K29" s="23" t="s">
        <v>176</v>
      </c>
      <c r="L29" s="47">
        <v>7</v>
      </c>
      <c r="M29" s="23">
        <v>9</v>
      </c>
      <c r="N29" s="48">
        <f t="shared" si="2"/>
        <v>16</v>
      </c>
    </row>
    <row r="30" spans="1:14" ht="15.75" thickBot="1">
      <c r="J30" s="43" t="s">
        <v>55</v>
      </c>
      <c r="K30" s="24" t="s">
        <v>177</v>
      </c>
      <c r="L30" s="49">
        <v>9</v>
      </c>
      <c r="M30" s="24">
        <v>6</v>
      </c>
      <c r="N30" s="25">
        <f t="shared" si="2"/>
        <v>15</v>
      </c>
    </row>
    <row r="31" spans="1:14" ht="21">
      <c r="A31" s="26" t="s">
        <v>57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E41" sqref="E41"/>
    </sheetView>
  </sheetViews>
  <sheetFormatPr defaultRowHeight="15"/>
  <cols>
    <col min="1" max="1" width="23.7109375" customWidth="1"/>
    <col min="2" max="2" width="14.42578125" customWidth="1"/>
    <col min="3" max="3" width="12.5703125" customWidth="1"/>
    <col min="4" max="4" width="14.28515625" customWidth="1"/>
    <col min="5" max="5" width="39.140625" style="76" customWidth="1"/>
    <col min="6" max="6" width="23.7109375" customWidth="1"/>
  </cols>
  <sheetData>
    <row r="1" spans="1:6" ht="15.75" thickBot="1"/>
    <row r="2" spans="1:6" ht="21.75" thickBot="1">
      <c r="A2" s="50" t="s">
        <v>58</v>
      </c>
      <c r="B2" s="51" t="s">
        <v>59</v>
      </c>
      <c r="C2" s="51" t="s">
        <v>60</v>
      </c>
      <c r="D2" s="51" t="s">
        <v>26</v>
      </c>
      <c r="E2" s="77" t="s">
        <v>61</v>
      </c>
      <c r="F2" s="52" t="s">
        <v>62</v>
      </c>
    </row>
    <row r="3" spans="1:6" ht="49.15" customHeight="1">
      <c r="A3" s="53" t="s">
        <v>63</v>
      </c>
      <c r="B3" s="54" t="s">
        <v>64</v>
      </c>
      <c r="C3" s="55" t="s">
        <v>65</v>
      </c>
      <c r="D3" s="55" t="s">
        <v>66</v>
      </c>
      <c r="E3" s="75" t="s">
        <v>67</v>
      </c>
      <c r="F3" s="56" t="s">
        <v>68</v>
      </c>
    </row>
    <row r="4" spans="1:6" ht="70.150000000000006" customHeight="1">
      <c r="A4" s="57" t="s">
        <v>69</v>
      </c>
      <c r="B4" s="58" t="s">
        <v>70</v>
      </c>
      <c r="C4" s="59" t="s">
        <v>71</v>
      </c>
      <c r="D4" s="59" t="s">
        <v>72</v>
      </c>
      <c r="E4" s="74" t="s">
        <v>73</v>
      </c>
      <c r="F4" s="60" t="s">
        <v>74</v>
      </c>
    </row>
    <row r="5" spans="1:6" ht="77.45" customHeight="1">
      <c r="A5" s="61" t="s">
        <v>75</v>
      </c>
      <c r="B5" s="62" t="s">
        <v>76</v>
      </c>
      <c r="C5" s="63" t="s">
        <v>77</v>
      </c>
      <c r="D5" s="63" t="s">
        <v>78</v>
      </c>
      <c r="E5" s="71" t="s">
        <v>79</v>
      </c>
      <c r="F5" s="64" t="s">
        <v>80</v>
      </c>
    </row>
    <row r="6" spans="1:6" ht="63">
      <c r="A6" s="57" t="s">
        <v>81</v>
      </c>
      <c r="B6" s="58" t="s">
        <v>82</v>
      </c>
      <c r="C6" s="59" t="s">
        <v>83</v>
      </c>
      <c r="D6" s="59" t="s">
        <v>84</v>
      </c>
      <c r="E6" s="65" t="s">
        <v>85</v>
      </c>
      <c r="F6" s="60" t="s">
        <v>86</v>
      </c>
    </row>
    <row r="7" spans="1:6" ht="63">
      <c r="A7" s="57" t="s">
        <v>87</v>
      </c>
      <c r="B7" s="58" t="s">
        <v>88</v>
      </c>
      <c r="C7" s="59" t="s">
        <v>89</v>
      </c>
      <c r="D7" s="59" t="s">
        <v>90</v>
      </c>
      <c r="E7" s="65" t="s">
        <v>91</v>
      </c>
      <c r="F7" s="60" t="s">
        <v>92</v>
      </c>
    </row>
    <row r="8" spans="1:6" ht="63">
      <c r="A8" s="57" t="s">
        <v>93</v>
      </c>
      <c r="B8" s="58" t="s">
        <v>94</v>
      </c>
      <c r="C8" s="59" t="s">
        <v>95</v>
      </c>
      <c r="D8" s="59" t="s">
        <v>96</v>
      </c>
      <c r="E8" s="65" t="s">
        <v>97</v>
      </c>
      <c r="F8" s="60" t="s">
        <v>98</v>
      </c>
    </row>
    <row r="9" spans="1:6" ht="63">
      <c r="A9" s="57" t="s">
        <v>99</v>
      </c>
      <c r="B9" s="58" t="s">
        <v>100</v>
      </c>
      <c r="C9" s="59" t="s">
        <v>101</v>
      </c>
      <c r="D9" s="59" t="s">
        <v>102</v>
      </c>
      <c r="E9" s="65" t="s">
        <v>103</v>
      </c>
      <c r="F9" s="60" t="s">
        <v>104</v>
      </c>
    </row>
    <row r="10" spans="1:6" ht="63">
      <c r="A10" s="57" t="s">
        <v>105</v>
      </c>
      <c r="B10" s="58" t="s">
        <v>106</v>
      </c>
      <c r="C10" s="59" t="s">
        <v>107</v>
      </c>
      <c r="D10" s="59" t="s">
        <v>108</v>
      </c>
      <c r="E10" s="65" t="s">
        <v>109</v>
      </c>
      <c r="F10" s="60" t="s">
        <v>110</v>
      </c>
    </row>
    <row r="11" spans="1:6" ht="47.25">
      <c r="A11" s="66" t="s">
        <v>111</v>
      </c>
      <c r="B11" s="67" t="s">
        <v>70</v>
      </c>
      <c r="C11" s="68" t="s">
        <v>112</v>
      </c>
      <c r="D11" s="68" t="s">
        <v>113</v>
      </c>
      <c r="E11" s="69" t="s">
        <v>114</v>
      </c>
      <c r="F11" s="70" t="s">
        <v>115</v>
      </c>
    </row>
    <row r="12" spans="1:6" ht="78.75">
      <c r="A12" s="57" t="s">
        <v>116</v>
      </c>
      <c r="B12" s="58" t="s">
        <v>117</v>
      </c>
      <c r="C12" s="59" t="s">
        <v>118</v>
      </c>
      <c r="D12" s="59" t="s">
        <v>119</v>
      </c>
      <c r="E12" s="65" t="s">
        <v>120</v>
      </c>
      <c r="F12" s="60" t="s">
        <v>121</v>
      </c>
    </row>
    <row r="13" spans="1:6" ht="47.25">
      <c r="A13" s="57" t="s">
        <v>122</v>
      </c>
      <c r="B13" s="58" t="s">
        <v>70</v>
      </c>
      <c r="C13" s="59" t="s">
        <v>123</v>
      </c>
      <c r="D13" s="59" t="s">
        <v>124</v>
      </c>
      <c r="E13" s="65" t="s">
        <v>125</v>
      </c>
      <c r="F13" s="60" t="s">
        <v>126</v>
      </c>
    </row>
    <row r="14" spans="1:6" ht="78.75">
      <c r="A14" s="57" t="s">
        <v>127</v>
      </c>
      <c r="B14" s="58" t="s">
        <v>128</v>
      </c>
      <c r="C14" s="59" t="s">
        <v>129</v>
      </c>
      <c r="D14" s="59" t="s">
        <v>130</v>
      </c>
      <c r="E14" s="65" t="s">
        <v>131</v>
      </c>
      <c r="F14" s="60" t="s">
        <v>132</v>
      </c>
    </row>
    <row r="15" spans="1:6" ht="63">
      <c r="A15" s="57" t="s">
        <v>133</v>
      </c>
      <c r="B15" s="58" t="s">
        <v>64</v>
      </c>
      <c r="C15" s="59" t="s">
        <v>134</v>
      </c>
      <c r="D15" s="59" t="s">
        <v>123</v>
      </c>
      <c r="E15" s="65" t="s">
        <v>135</v>
      </c>
      <c r="F15" s="60" t="s">
        <v>136</v>
      </c>
    </row>
    <row r="16" spans="1:6" ht="63">
      <c r="A16" s="61" t="s">
        <v>137</v>
      </c>
      <c r="B16" s="62" t="s">
        <v>138</v>
      </c>
      <c r="C16" s="63"/>
      <c r="D16" s="63"/>
      <c r="E16" s="71" t="s">
        <v>139</v>
      </c>
      <c r="F16" s="64" t="s">
        <v>140</v>
      </c>
    </row>
    <row r="17" spans="1:6" ht="47.25">
      <c r="A17" s="61" t="s">
        <v>141</v>
      </c>
      <c r="B17" s="62" t="s">
        <v>100</v>
      </c>
      <c r="C17" s="63" t="s">
        <v>52</v>
      </c>
      <c r="D17" s="63" t="s">
        <v>78</v>
      </c>
      <c r="E17" s="72" t="s">
        <v>142</v>
      </c>
      <c r="F17" s="64" t="s">
        <v>143</v>
      </c>
    </row>
    <row r="18" spans="1:6" ht="63">
      <c r="A18" s="53" t="s">
        <v>144</v>
      </c>
      <c r="B18" s="54" t="s">
        <v>145</v>
      </c>
      <c r="C18" s="59" t="s">
        <v>146</v>
      </c>
      <c r="D18" s="59" t="s">
        <v>147</v>
      </c>
      <c r="E18" s="65" t="s">
        <v>148</v>
      </c>
      <c r="F18" s="56" t="s">
        <v>149</v>
      </c>
    </row>
    <row r="19" spans="1:6" ht="78.75">
      <c r="A19" s="57" t="s">
        <v>150</v>
      </c>
      <c r="B19" s="58" t="s">
        <v>151</v>
      </c>
      <c r="C19" s="59" t="s">
        <v>152</v>
      </c>
      <c r="D19" s="59" t="s">
        <v>153</v>
      </c>
      <c r="E19" s="65" t="s">
        <v>154</v>
      </c>
      <c r="F19" s="60" t="s">
        <v>155</v>
      </c>
    </row>
    <row r="20" spans="1:6" ht="63">
      <c r="A20" s="57" t="s">
        <v>156</v>
      </c>
      <c r="B20" s="58" t="s">
        <v>157</v>
      </c>
      <c r="C20" s="59" t="s">
        <v>158</v>
      </c>
      <c r="D20" s="59" t="s">
        <v>159</v>
      </c>
      <c r="E20" s="65" t="s">
        <v>160</v>
      </c>
      <c r="F20" s="60" t="s">
        <v>161</v>
      </c>
    </row>
    <row r="21" spans="1:6" ht="157.5">
      <c r="A21" s="57" t="s">
        <v>162</v>
      </c>
      <c r="B21" s="58" t="s">
        <v>163</v>
      </c>
      <c r="C21" s="59" t="s">
        <v>164</v>
      </c>
      <c r="D21" s="59" t="s">
        <v>165</v>
      </c>
      <c r="E21" s="73" t="s">
        <v>166</v>
      </c>
      <c r="F21" s="60" t="s">
        <v>167</v>
      </c>
    </row>
    <row r="22" spans="1:6" ht="63">
      <c r="A22" s="57" t="s">
        <v>168</v>
      </c>
      <c r="B22" s="58" t="s">
        <v>169</v>
      </c>
      <c r="C22" s="59" t="s">
        <v>170</v>
      </c>
      <c r="D22" s="59" t="s">
        <v>171</v>
      </c>
      <c r="E22" s="65" t="s">
        <v>172</v>
      </c>
      <c r="F22" s="60" t="s">
        <v>173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TABULKY</vt:lpstr>
      <vt:lpstr>ZÁPASY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Rajtmajer</dc:creator>
  <cp:lastModifiedBy>Lenka Prochazkova</cp:lastModifiedBy>
  <dcterms:created xsi:type="dcterms:W3CDTF">2018-01-08T15:03:26Z</dcterms:created>
  <dcterms:modified xsi:type="dcterms:W3CDTF">2018-04-17T11:50:21Z</dcterms:modified>
</cp:coreProperties>
</file>